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個人データ20190811\ohtaharukiHP\yac.files\"/>
    </mc:Choice>
  </mc:AlternateContent>
  <xr:revisionPtr revIDLastSave="0" documentId="13_ncr:1_{02A22922-E159-4081-8766-538BA85993B1}" xr6:coauthVersionLast="47" xr6:coauthVersionMax="47" xr10:uidLastSave="{00000000-0000-0000-0000-000000000000}"/>
  <bookViews>
    <workbookView xWindow="-110" yWindow="-110" windowWidth="19420" windowHeight="10420" xr2:uid="{2C95039B-3D5F-4F9B-8F67-B8E9C4A6D5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F22" i="1"/>
  <c r="B23" i="1" s="1"/>
  <c r="D24" i="1" s="1"/>
  <c r="D25" i="1" l="1"/>
  <c r="E25" i="1" s="1"/>
  <c r="B25" i="1" s="1"/>
  <c r="C18" i="1" s="1"/>
  <c r="C17" i="1"/>
</calcChain>
</file>

<file path=xl/sharedStrings.xml><?xml version="1.0" encoding="utf-8"?>
<sst xmlns="http://schemas.openxmlformats.org/spreadsheetml/2006/main" count="41" uniqueCount="37">
  <si>
    <t>地球（惑星）の表面温度シミュレーション</t>
    <rPh sb="0" eb="2">
      <t>チキュウ</t>
    </rPh>
    <rPh sb="3" eb="5">
      <t>ワクセイ</t>
    </rPh>
    <rPh sb="7" eb="9">
      <t>ヒョウメン</t>
    </rPh>
    <rPh sb="9" eb="11">
      <t>オンド</t>
    </rPh>
    <phoneticPr fontId="1"/>
  </si>
  <si>
    <t>％</t>
    <phoneticPr fontId="1"/>
  </si>
  <si>
    <t>ｋW／ｍ2</t>
  </si>
  <si>
    <t>ｋW／ｍ2</t>
    <phoneticPr fontId="1"/>
  </si>
  <si>
    <t>出力画面</t>
    <rPh sb="0" eb="2">
      <t>シュツリョク</t>
    </rPh>
    <rPh sb="2" eb="4">
      <t>ガメン</t>
    </rPh>
    <phoneticPr fontId="1"/>
  </si>
  <si>
    <t>地表面の温度</t>
    <rPh sb="0" eb="3">
      <t>チヒョウメン</t>
    </rPh>
    <rPh sb="4" eb="6">
      <t>オンド</t>
    </rPh>
    <phoneticPr fontId="1"/>
  </si>
  <si>
    <t>℃</t>
    <phoneticPr fontId="1"/>
  </si>
  <si>
    <t>計算</t>
    <rPh sb="0" eb="2">
      <t>ケイサン</t>
    </rPh>
    <phoneticPr fontId="1"/>
  </si>
  <si>
    <t>　太陽（主星）入射量</t>
    <rPh sb="1" eb="3">
      <t>タイヨウ</t>
    </rPh>
    <rPh sb="4" eb="6">
      <t>シュセイ</t>
    </rPh>
    <rPh sb="7" eb="9">
      <t>ニュウシャ</t>
    </rPh>
    <rPh sb="9" eb="10">
      <t>リョウ</t>
    </rPh>
    <phoneticPr fontId="1"/>
  </si>
  <si>
    <t>　地球（惑星）の反射率（アルベド）</t>
    <rPh sb="1" eb="3">
      <t>チキュウ</t>
    </rPh>
    <rPh sb="4" eb="6">
      <t>ワクセイ</t>
    </rPh>
    <rPh sb="8" eb="11">
      <t>ハンシャリツ</t>
    </rPh>
    <phoneticPr fontId="1"/>
  </si>
  <si>
    <t>　大気の影響</t>
    <rPh sb="1" eb="3">
      <t>タイキ</t>
    </rPh>
    <rPh sb="4" eb="6">
      <t>エイキョウ</t>
    </rPh>
    <phoneticPr fontId="1"/>
  </si>
  <si>
    <t>K</t>
    <phoneticPr fontId="1"/>
  </si>
  <si>
    <t>I</t>
    <phoneticPr fontId="1"/>
  </si>
  <si>
    <t>Rf</t>
    <phoneticPr fontId="1"/>
  </si>
  <si>
    <t>X</t>
    <phoneticPr fontId="1"/>
  </si>
  <si>
    <t xml:space="preserve"> </t>
    <phoneticPr fontId="1"/>
  </si>
  <si>
    <t>E=aT^4</t>
    <phoneticPr fontId="1"/>
  </si>
  <si>
    <t>吸収量=放射量Rd</t>
    <rPh sb="0" eb="3">
      <t>キュウシュウリョウ</t>
    </rPh>
    <rPh sb="4" eb="7">
      <t>ホウシャリョウ</t>
    </rPh>
    <phoneticPr fontId="1"/>
  </si>
  <si>
    <t>大気上限温度T0</t>
    <rPh sb="0" eb="2">
      <t>タイキ</t>
    </rPh>
    <rPh sb="2" eb="4">
      <t>ジョウゲン</t>
    </rPh>
    <rPh sb="4" eb="6">
      <t>オンド</t>
    </rPh>
    <phoneticPr fontId="1"/>
  </si>
  <si>
    <t>地表面の温度T</t>
    <rPh sb="0" eb="1">
      <t>チ</t>
    </rPh>
    <rPh sb="1" eb="3">
      <t>ヒョウメン</t>
    </rPh>
    <rPh sb="4" eb="6">
      <t>オンド</t>
    </rPh>
    <phoneticPr fontId="1"/>
  </si>
  <si>
    <t>%</t>
    <phoneticPr fontId="1"/>
  </si>
  <si>
    <t>太陽定数</t>
    <rPh sb="0" eb="2">
      <t>タイヨウ</t>
    </rPh>
    <rPh sb="2" eb="4">
      <t>テイスウ</t>
    </rPh>
    <phoneticPr fontId="1"/>
  </si>
  <si>
    <t>大気の上限での温度</t>
    <rPh sb="0" eb="2">
      <t>タイキ</t>
    </rPh>
    <rPh sb="3" eb="5">
      <t>ジョウゲン</t>
    </rPh>
    <rPh sb="7" eb="9">
      <t>オンド</t>
    </rPh>
    <phoneticPr fontId="1"/>
  </si>
  <si>
    <t>入力したら、下↓にスクロールして、結果を見てください。</t>
    <rPh sb="0" eb="2">
      <t>ニュウリョク</t>
    </rPh>
    <rPh sb="6" eb="7">
      <t>シタ</t>
    </rPh>
    <rPh sb="17" eb="19">
      <t>ケッカ</t>
    </rPh>
    <rPh sb="20" eb="21">
      <t>ミ</t>
    </rPh>
    <phoneticPr fontId="1"/>
  </si>
  <si>
    <t>次の3つの値を入力してください。</t>
    <rPh sb="0" eb="1">
      <t>ツギ</t>
    </rPh>
    <rPh sb="5" eb="6">
      <t>アタイ</t>
    </rPh>
    <rPh sb="7" eb="9">
      <t>ニュウリョク</t>
    </rPh>
    <phoneticPr fontId="1"/>
  </si>
  <si>
    <t>Rd=E</t>
    <phoneticPr fontId="1"/>
  </si>
  <si>
    <t>Rd+I*X=E</t>
    <phoneticPr fontId="1"/>
  </si>
  <si>
    <t>地表面　1ｍ2あたりI/4=</t>
    <rPh sb="0" eb="3">
      <t>チヒョウメン</t>
    </rPh>
    <phoneticPr fontId="1"/>
  </si>
  <si>
    <t>W/m2</t>
    <phoneticPr fontId="1"/>
  </si>
  <si>
    <t>（太陽光に垂直な平面）</t>
    <rPh sb="1" eb="4">
      <t>タイヨウコウ</t>
    </rPh>
    <rPh sb="5" eb="7">
      <t>スイチョク</t>
    </rPh>
    <rPh sb="8" eb="10">
      <t>ヘイメン</t>
    </rPh>
    <phoneticPr fontId="1"/>
  </si>
  <si>
    <t>W／ｍ2</t>
    <phoneticPr fontId="1"/>
  </si>
  <si>
    <t>Rd=I-I*Rf</t>
    <phoneticPr fontId="1"/>
  </si>
  <si>
    <t>T=1/a*SQRT(SQRT(Rd))</t>
    <phoneticPr fontId="1"/>
  </si>
  <si>
    <t>（太線水色枠）</t>
    <rPh sb="1" eb="3">
      <t>フトセン</t>
    </rPh>
    <rPh sb="3" eb="5">
      <t>ミズイロ</t>
    </rPh>
    <rPh sb="5" eb="6">
      <t>ワク</t>
    </rPh>
    <phoneticPr fontId="1"/>
  </si>
  <si>
    <t>例　地球　　31</t>
    <rPh sb="0" eb="1">
      <t>レイ</t>
    </rPh>
    <rPh sb="2" eb="4">
      <t>チキュウ</t>
    </rPh>
    <phoneticPr fontId="1"/>
  </si>
  <si>
    <t>例　地球　　47</t>
    <rPh sb="0" eb="1">
      <t>レイ</t>
    </rPh>
    <rPh sb="2" eb="4">
      <t>チキュウ</t>
    </rPh>
    <phoneticPr fontId="1"/>
  </si>
  <si>
    <t>例　地球 　1.4</t>
    <rPh sb="0" eb="1">
      <t>レイ</t>
    </rPh>
    <rPh sb="2" eb="4">
      <t>チキュウ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</si>
</sst>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0_ "/>
    <numFmt numFmtId="178" formatCode="0.00_ "/>
    <numFmt numFmtId="179" formatCode="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0" xfId="0" quotePrefix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3" borderId="1" xfId="0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4" fillId="2" borderId="5" xfId="0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4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178" fontId="0" fillId="0" borderId="10" xfId="0" applyNumberFormat="1" applyBorder="1">
      <alignment vertical="center"/>
    </xf>
    <xf numFmtId="177" fontId="0" fillId="0" borderId="10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04E2-1702-48A8-B9A7-6521F1D8D314}">
  <dimension ref="A1:G25"/>
  <sheetViews>
    <sheetView tabSelected="1" workbookViewId="0">
      <selection activeCell="B5" sqref="B5"/>
    </sheetView>
  </sheetViews>
  <sheetFormatPr defaultRowHeight="18" x14ac:dyDescent="0.55000000000000004"/>
  <cols>
    <col min="2" max="2" width="9.58203125" customWidth="1"/>
    <col min="3" max="3" width="10.5" customWidth="1"/>
    <col min="5" max="5" width="14.83203125" customWidth="1"/>
    <col min="6" max="6" width="14.1640625" customWidth="1"/>
    <col min="7" max="7" width="11.08203125" customWidth="1"/>
    <col min="8" max="8" width="6.08203125" customWidth="1"/>
  </cols>
  <sheetData>
    <row r="1" spans="1:7" ht="19" x14ac:dyDescent="0.55000000000000004">
      <c r="A1" s="1" t="s">
        <v>0</v>
      </c>
    </row>
    <row r="2" spans="1:7" ht="19" x14ac:dyDescent="0.55000000000000004">
      <c r="A2" s="1"/>
    </row>
    <row r="3" spans="1:7" x14ac:dyDescent="0.55000000000000004">
      <c r="A3" s="3" t="s">
        <v>24</v>
      </c>
      <c r="B3" s="4"/>
      <c r="C3" s="4"/>
      <c r="D3" s="4" t="s">
        <v>33</v>
      </c>
      <c r="E3" s="4"/>
      <c r="F3" s="4"/>
      <c r="G3" s="5"/>
    </row>
    <row r="4" spans="1:7" ht="18.5" thickBot="1" x14ac:dyDescent="0.6">
      <c r="A4" s="26" t="s">
        <v>8</v>
      </c>
      <c r="B4" s="2"/>
      <c r="C4" s="2"/>
      <c r="D4" s="2"/>
      <c r="E4" s="2"/>
      <c r="F4" s="2"/>
      <c r="G4" s="8"/>
    </row>
    <row r="5" spans="1:7" ht="25" customHeight="1" thickTop="1" thickBot="1" x14ac:dyDescent="0.6">
      <c r="A5" s="27" t="s">
        <v>12</v>
      </c>
      <c r="B5" s="12">
        <v>1.4</v>
      </c>
      <c r="C5" s="2" t="s">
        <v>3</v>
      </c>
      <c r="D5" s="2"/>
      <c r="E5" s="28" t="s">
        <v>36</v>
      </c>
      <c r="F5" s="2" t="s">
        <v>2</v>
      </c>
      <c r="G5" s="8"/>
    </row>
    <row r="6" spans="1:7" ht="18.5" thickTop="1" x14ac:dyDescent="0.55000000000000004">
      <c r="A6" s="29"/>
      <c r="B6" s="2"/>
      <c r="C6" s="2"/>
      <c r="D6" s="2"/>
      <c r="E6" s="28" t="s">
        <v>21</v>
      </c>
      <c r="F6" s="7" t="s">
        <v>29</v>
      </c>
      <c r="G6" s="8"/>
    </row>
    <row r="7" spans="1:7" ht="18.5" thickBot="1" x14ac:dyDescent="0.6">
      <c r="A7" s="26" t="s">
        <v>9</v>
      </c>
      <c r="B7" s="2"/>
      <c r="C7" s="2"/>
      <c r="D7" s="2"/>
      <c r="E7" s="28"/>
      <c r="F7" s="2"/>
      <c r="G7" s="8"/>
    </row>
    <row r="8" spans="1:7" ht="27" customHeight="1" thickTop="1" thickBot="1" x14ac:dyDescent="0.6">
      <c r="A8" s="27" t="s">
        <v>13</v>
      </c>
      <c r="B8" s="12">
        <v>31</v>
      </c>
      <c r="C8" s="2" t="s">
        <v>1</v>
      </c>
      <c r="D8" s="2"/>
      <c r="E8" s="28" t="s">
        <v>34</v>
      </c>
      <c r="F8" s="2" t="s">
        <v>1</v>
      </c>
      <c r="G8" s="8"/>
    </row>
    <row r="9" spans="1:7" ht="18.5" thickTop="1" x14ac:dyDescent="0.55000000000000004">
      <c r="A9" s="29"/>
      <c r="B9" s="2"/>
      <c r="C9" s="2"/>
      <c r="D9" s="2"/>
      <c r="E9" s="28"/>
      <c r="F9" s="2"/>
      <c r="G9" s="8"/>
    </row>
    <row r="10" spans="1:7" ht="18.5" thickBot="1" x14ac:dyDescent="0.6">
      <c r="A10" s="26" t="s">
        <v>10</v>
      </c>
      <c r="B10" s="2"/>
      <c r="C10" s="2"/>
      <c r="D10" s="2"/>
      <c r="E10" s="28"/>
      <c r="F10" s="2"/>
      <c r="G10" s="8"/>
    </row>
    <row r="11" spans="1:7" ht="25.5" customHeight="1" thickTop="1" thickBot="1" x14ac:dyDescent="0.6">
      <c r="A11" s="27" t="s">
        <v>14</v>
      </c>
      <c r="B11" s="12">
        <v>47</v>
      </c>
      <c r="C11" s="2" t="s">
        <v>1</v>
      </c>
      <c r="D11" s="2"/>
      <c r="E11" s="28" t="s">
        <v>35</v>
      </c>
      <c r="F11" s="2" t="s">
        <v>20</v>
      </c>
      <c r="G11" s="8"/>
    </row>
    <row r="12" spans="1:7" ht="18.5" thickTop="1" x14ac:dyDescent="0.55000000000000004">
      <c r="A12" s="30"/>
      <c r="B12" s="10"/>
      <c r="C12" s="10"/>
      <c r="D12" s="10"/>
      <c r="E12" s="10"/>
      <c r="F12" s="10"/>
      <c r="G12" s="11"/>
    </row>
    <row r="13" spans="1:7" x14ac:dyDescent="0.55000000000000004">
      <c r="B13" t="s">
        <v>23</v>
      </c>
    </row>
    <row r="15" spans="1:7" x14ac:dyDescent="0.55000000000000004">
      <c r="A15" s="16"/>
      <c r="B15" s="17"/>
      <c r="C15" s="17"/>
      <c r="D15" s="17"/>
      <c r="E15" s="18"/>
    </row>
    <row r="16" spans="1:7" ht="18.5" thickBot="1" x14ac:dyDescent="0.6">
      <c r="A16" s="19" t="s">
        <v>4</v>
      </c>
      <c r="B16" s="20"/>
      <c r="C16" s="20"/>
      <c r="D16" s="20"/>
      <c r="E16" s="21"/>
    </row>
    <row r="17" spans="1:7" ht="32.5" customHeight="1" thickTop="1" thickBot="1" x14ac:dyDescent="0.6">
      <c r="A17" s="22" t="s">
        <v>22</v>
      </c>
      <c r="B17" s="20"/>
      <c r="C17" s="13">
        <f>B24-273</f>
        <v>-17.550951331176378</v>
      </c>
      <c r="D17" s="20" t="s">
        <v>6</v>
      </c>
      <c r="E17" s="21"/>
    </row>
    <row r="18" spans="1:7" ht="32.5" customHeight="1" thickTop="1" thickBot="1" x14ac:dyDescent="0.6">
      <c r="A18" s="22" t="s">
        <v>5</v>
      </c>
      <c r="B18" s="20"/>
      <c r="C18" s="13">
        <f>B25-273</f>
        <v>14.957350596174933</v>
      </c>
      <c r="D18" s="20" t="s">
        <v>6</v>
      </c>
      <c r="E18" s="21"/>
    </row>
    <row r="19" spans="1:7" ht="18.5" thickTop="1" x14ac:dyDescent="0.55000000000000004">
      <c r="A19" s="19"/>
      <c r="B19" s="20"/>
      <c r="C19" s="20"/>
      <c r="D19" s="20"/>
      <c r="E19" s="21"/>
    </row>
    <row r="20" spans="1:7" x14ac:dyDescent="0.55000000000000004">
      <c r="A20" s="23"/>
      <c r="B20" s="24"/>
      <c r="C20" s="24"/>
      <c r="D20" s="24"/>
      <c r="E20" s="25"/>
      <c r="F20" t="s">
        <v>15</v>
      </c>
    </row>
    <row r="21" spans="1:7" ht="18.5" thickBot="1" x14ac:dyDescent="0.6"/>
    <row r="22" spans="1:7" ht="18.5" thickBot="1" x14ac:dyDescent="0.6">
      <c r="A22" s="3" t="s">
        <v>7</v>
      </c>
      <c r="B22" s="4"/>
      <c r="C22" s="4"/>
      <c r="D22" s="4" t="s">
        <v>27</v>
      </c>
      <c r="E22" s="4"/>
      <c r="F22" s="14">
        <f>B5*1000/4</f>
        <v>350</v>
      </c>
      <c r="G22" s="5" t="s">
        <v>28</v>
      </c>
    </row>
    <row r="23" spans="1:7" ht="31.5" customHeight="1" thickBot="1" x14ac:dyDescent="0.6">
      <c r="A23" s="6" t="s">
        <v>17</v>
      </c>
      <c r="B23" s="31">
        <f>F22*(1-B8/100)</f>
        <v>241.49999999999997</v>
      </c>
      <c r="C23" s="2" t="s">
        <v>30</v>
      </c>
      <c r="D23" s="2"/>
      <c r="E23" s="7" t="s">
        <v>31</v>
      </c>
      <c r="F23" s="2"/>
      <c r="G23" s="8" t="s">
        <v>16</v>
      </c>
    </row>
    <row r="24" spans="1:7" ht="31.5" customHeight="1" thickBot="1" x14ac:dyDescent="0.6">
      <c r="A24" s="6" t="s">
        <v>18</v>
      </c>
      <c r="B24" s="33">
        <f>SQRT(D24)*64.8</f>
        <v>255.44904866882362</v>
      </c>
      <c r="C24" s="2" t="s">
        <v>11</v>
      </c>
      <c r="D24" s="32">
        <f>SQRT(B23)</f>
        <v>15.540270267920052</v>
      </c>
      <c r="E24" s="7" t="s">
        <v>32</v>
      </c>
      <c r="F24" s="2"/>
      <c r="G24" s="8" t="s">
        <v>25</v>
      </c>
    </row>
    <row r="25" spans="1:7" ht="31.5" customHeight="1" thickBot="1" x14ac:dyDescent="0.6">
      <c r="A25" s="9" t="s">
        <v>19</v>
      </c>
      <c r="B25" s="34">
        <f>SQRT(E25)*64.15</f>
        <v>287.95735059617493</v>
      </c>
      <c r="C25" s="10" t="s">
        <v>11</v>
      </c>
      <c r="D25" s="15">
        <f>B23+F22*B11/100</f>
        <v>406</v>
      </c>
      <c r="E25" s="32">
        <f>SQRT(D25)</f>
        <v>20.149441679609886</v>
      </c>
      <c r="F25" s="10"/>
      <c r="G25" s="11" t="s">
        <v>26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ohtah</dc:creator>
  <cp:lastModifiedBy>ohtah</cp:lastModifiedBy>
  <dcterms:created xsi:type="dcterms:W3CDTF">2021-12-25T05:25:07Z</dcterms:created>
  <dcterms:modified xsi:type="dcterms:W3CDTF">2021-12-27T05:24:42Z</dcterms:modified>
</cp:coreProperties>
</file>